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venue and Expense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<sst xmlns="http://schemas.openxmlformats.org/spreadsheetml/2006/main" count="34" uniqueCount="34">
  <si>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</si>
  <si>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</si>
  <si>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</si>
  <si>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</si>
  <si>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</si>
  <si>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</si>
  <si>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</si>
  <si>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</si>
  <si>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</si>
  <si>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</si>
  <si>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</si>
  <si>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</si>
  <si>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</si>
  <si>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Весь год</t>
  </si>
  <si>
    <t>Общие доходы, руб</t>
  </si>
  <si>
    <t>Общее количество жертвователей</t>
  </si>
  <si>
    <t>Общие расходы, руб</t>
  </si>
  <si>
    <t>Жертвователи</t>
  </si>
  <si>
    <t>Анонимные жертвователи</t>
  </si>
  <si>
    <t>Неанонимные жертвователи</t>
  </si>
  <si>
    <t>Частные лица</t>
  </si>
  <si>
    <t>Компании</t>
  </si>
  <si>
    <t>Благотворительные фонды</t>
  </si>
  <si>
    <t>Расходы, руб</t>
  </si>
  <si>
    <t>Расходные статьи</t>
  </si>
  <si>
    <t>Лекарства</t>
  </si>
  <si>
    <t>Поиск доноров костного мозга и оплата доставки трансплантата</t>
  </si>
  <si>
    <t>Больничные счета</t>
  </si>
  <si>
    <t>Обследования, анализы, расходные медицинские материалы</t>
  </si>
  <si>
    <t>Поддержка семей</t>
  </si>
  <si>
    <t>Аренда жилья</t>
  </si>
  <si>
    <t>Материальная помощь</t>
  </si>
  <si>
    <t>Авиа- и ж/д билеты</t>
  </si>
  <si>
    <t>Обеспечение работы фонда (заработная плата, налоги, рассчетно-кассовое обслуживание, аренда офиса и помещения для занятий с детьми, коммунальные расходы, телефон и Интернет, реклама и представительская продукция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</si>
</sst>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3" fontId="1" fillId="2" borderId="0" xfId="0" applyNumberFormat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3" fontId="3" fillId="2" borderId="0" xfId="0" applyNumberFormat="1" applyFont="1" applyFill="1" applyBorder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3" fontId="3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3" fontId="0" fillId="2" borderId="0" xfId="0" applyNumberFormat="1" applyFont="1" applyFill="1" applyAlignment="1">
      <alignment horizontal="left" wrapText="1"/>
    </xf>
    <xf numFmtId="3" fontId="3" fillId="0" borderId="2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I1">
      <selection activeCell="Q3" sqref="Q3"/>
    </sheetView>
  </sheetViews>
  <sheetFormatPr defaultColWidth="9.140625" defaultRowHeight="12.75"/>
  <cols>
    <col min="1" max="1" width="38.00390625" style="0" customWidth="1"/>
    <col min="2" max="2" width="37.28125" style="0" customWidth="1"/>
    <col min="3" max="3" width="25.7109375" style="0" customWidth="1"/>
    <col min="4" max="4" width="24.57421875" style="0" customWidth="1"/>
    <col min="5" max="5" width="13.140625" style="0" customWidth="1"/>
    <col min="6" max="6" width="12.57421875" style="0" customWidth="1"/>
    <col min="7" max="7" width="13.00390625" style="0" customWidth="1"/>
    <col min="8" max="8" width="12.28125" style="0" customWidth="1"/>
    <col min="9" max="9" width="12.140625" style="0" customWidth="1"/>
    <col min="10" max="10" width="14.140625" style="0" customWidth="1"/>
    <col min="11" max="11" width="12.57421875" style="0" customWidth="1"/>
    <col min="12" max="12" width="12.140625" style="0" customWidth="1"/>
    <col min="13" max="13" width="16.57421875" style="0" customWidth="1"/>
    <col min="14" max="15" width="16.57421875" style="1" customWidth="1"/>
    <col min="16" max="16" width="15.421875" style="0" customWidth="1"/>
    <col min="17" max="17" width="13.421875" style="0" customWidth="1"/>
  </cols>
  <sheetData>
    <row r="1" spans="1:17" s="5" customFormat="1" ht="20.25" customHeight="1">
      <c r="A1" s="2" t="s">
        <v>0</v>
      </c>
      <c r="B1" s="3"/>
      <c r="C1" s="3"/>
      <c r="D1" s="3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</row>
    <row r="2" spans="1:17" s="9" customFormat="1" ht="18" customHeight="1">
      <c r="A2" s="6" t="s">
        <v>14</v>
      </c>
      <c r="B2" s="6"/>
      <c r="C2" s="6"/>
      <c r="D2" s="6"/>
      <c r="E2" s="7">
        <v>21310652</v>
      </c>
      <c r="F2" s="7">
        <v>24717305</v>
      </c>
      <c r="G2" s="7">
        <v>25916605</v>
      </c>
      <c r="H2" s="7">
        <v>34748844</v>
      </c>
      <c r="I2" s="7">
        <v>21265820</v>
      </c>
      <c r="J2" s="7">
        <v>25400497</v>
      </c>
      <c r="K2" s="7">
        <v>34275697</v>
      </c>
      <c r="L2" s="7">
        <v>32284022</v>
      </c>
      <c r="M2" s="7">
        <v>13339101</v>
      </c>
      <c r="N2" s="7">
        <v>26683731</v>
      </c>
      <c r="O2" s="7">
        <v>27412471</v>
      </c>
      <c r="P2" s="7">
        <v>61183553</v>
      </c>
      <c r="Q2" s="8">
        <f>SUM(E2:P2)</f>
        <v>348538298</v>
      </c>
    </row>
    <row r="3" spans="1:17" s="9" customFormat="1" ht="16.5" customHeight="1">
      <c r="A3" s="6" t="s">
        <v>15</v>
      </c>
      <c r="B3" s="6"/>
      <c r="C3" s="6"/>
      <c r="D3" s="6"/>
      <c r="E3" s="8">
        <f aca="true" t="shared" si="0" ref="E3:J3">E5+E6+E7+E8</f>
        <v>1591</v>
      </c>
      <c r="F3" s="8">
        <f t="shared" si="0"/>
        <v>1956</v>
      </c>
      <c r="G3" s="8">
        <f t="shared" si="0"/>
        <v>2839</v>
      </c>
      <c r="H3" s="8">
        <f t="shared" si="0"/>
        <v>2480</v>
      </c>
      <c r="I3" s="8">
        <f t="shared" si="0"/>
        <v>2567</v>
      </c>
      <c r="J3" s="8">
        <f t="shared" si="0"/>
        <v>2263</v>
      </c>
      <c r="K3" s="8">
        <f aca="true" t="shared" si="1" ref="K3:P3">K5+K6+K7+K8</f>
        <v>3831</v>
      </c>
      <c r="L3" s="8">
        <f t="shared" si="1"/>
        <v>2131</v>
      </c>
      <c r="M3" s="8">
        <f t="shared" si="1"/>
        <v>2381</v>
      </c>
      <c r="N3" s="8">
        <f t="shared" si="1"/>
        <v>2479</v>
      </c>
      <c r="O3" s="8">
        <f t="shared" si="1"/>
        <v>2479</v>
      </c>
      <c r="P3" s="8">
        <f t="shared" si="1"/>
        <v>2831</v>
      </c>
      <c r="Q3" s="8"/>
    </row>
    <row r="4" spans="1:17" s="12" customFormat="1" ht="17.25" customHeight="1">
      <c r="A4" s="10" t="s">
        <v>16</v>
      </c>
      <c r="B4" s="10"/>
      <c r="C4" s="10"/>
      <c r="D4" s="10"/>
      <c r="E4" s="11">
        <f aca="true" t="shared" si="2" ref="E4:J4">SUM(E9:E16)</f>
        <v>22783915</v>
      </c>
      <c r="F4" s="11">
        <f t="shared" si="2"/>
        <v>26691454</v>
      </c>
      <c r="G4" s="11">
        <f t="shared" si="2"/>
        <v>30264603</v>
      </c>
      <c r="H4" s="11">
        <f t="shared" si="2"/>
        <v>23741810</v>
      </c>
      <c r="I4" s="11">
        <f t="shared" si="2"/>
        <v>26436862</v>
      </c>
      <c r="J4" s="11">
        <f t="shared" si="2"/>
        <v>27192211</v>
      </c>
      <c r="K4" s="11">
        <f aca="true" t="shared" si="3" ref="K4:P4">SUM(K9:K16)</f>
        <v>29768870</v>
      </c>
      <c r="L4" s="11">
        <f t="shared" si="3"/>
        <v>26872183</v>
      </c>
      <c r="M4" s="11">
        <f t="shared" si="3"/>
        <v>17645167</v>
      </c>
      <c r="N4" s="11">
        <f t="shared" si="3"/>
        <v>25486701</v>
      </c>
      <c r="O4" s="11">
        <f t="shared" si="3"/>
        <v>24558076</v>
      </c>
      <c r="P4" s="11">
        <f t="shared" si="3"/>
        <v>52257705</v>
      </c>
      <c r="Q4" s="17">
        <f aca="true" t="shared" si="4" ref="Q3:Q16">SUM(E4:P4)</f>
        <v>333699557</v>
      </c>
    </row>
    <row r="5" spans="1:17" ht="31.5" customHeight="1">
      <c r="A5" s="13" t="s">
        <v>17</v>
      </c>
      <c r="B5" s="13" t="s">
        <v>18</v>
      </c>
      <c r="C5" s="13"/>
      <c r="D5" s="14"/>
      <c r="E5" s="15">
        <v>616</v>
      </c>
      <c r="F5" s="15">
        <v>737</v>
      </c>
      <c r="G5" s="15">
        <v>1156</v>
      </c>
      <c r="H5" s="15">
        <v>990</v>
      </c>
      <c r="I5" s="15">
        <v>1005</v>
      </c>
      <c r="J5" s="15">
        <v>847</v>
      </c>
      <c r="K5" s="15">
        <v>1607</v>
      </c>
      <c r="L5" s="15">
        <v>819</v>
      </c>
      <c r="M5" s="15">
        <v>870</v>
      </c>
      <c r="N5" s="15">
        <v>888</v>
      </c>
      <c r="O5" s="15">
        <v>845</v>
      </c>
      <c r="P5" s="15">
        <v>987</v>
      </c>
      <c r="Q5" s="8">
        <f t="shared" si="4"/>
        <v>11367</v>
      </c>
    </row>
    <row r="6" spans="1:17" ht="15.75">
      <c r="A6" s="16"/>
      <c r="B6" s="13" t="s">
        <v>19</v>
      </c>
      <c r="C6" s="13" t="s">
        <v>20</v>
      </c>
      <c r="D6" s="14"/>
      <c r="E6" s="15">
        <v>935</v>
      </c>
      <c r="F6" s="15">
        <v>1185</v>
      </c>
      <c r="G6" s="15">
        <v>1637</v>
      </c>
      <c r="H6" s="15">
        <v>1444</v>
      </c>
      <c r="I6" s="15">
        <v>1526</v>
      </c>
      <c r="J6" s="15">
        <v>1379</v>
      </c>
      <c r="K6" s="15">
        <v>2187</v>
      </c>
      <c r="L6" s="15">
        <v>1267</v>
      </c>
      <c r="M6" s="15">
        <v>1454</v>
      </c>
      <c r="N6" s="15">
        <v>1530</v>
      </c>
      <c r="O6" s="15">
        <v>1594</v>
      </c>
      <c r="P6" s="15">
        <v>1756</v>
      </c>
      <c r="Q6" s="8">
        <f t="shared" si="4"/>
        <v>17894</v>
      </c>
    </row>
    <row r="7" spans="1:17" ht="18.75" customHeight="1">
      <c r="A7" s="16"/>
      <c r="B7" s="13"/>
      <c r="C7" s="13" t="s">
        <v>21</v>
      </c>
      <c r="D7" s="14"/>
      <c r="E7" s="15">
        <v>36</v>
      </c>
      <c r="F7" s="15">
        <v>29</v>
      </c>
      <c r="G7" s="15">
        <v>40</v>
      </c>
      <c r="H7" s="15">
        <v>41</v>
      </c>
      <c r="I7" s="15">
        <v>34</v>
      </c>
      <c r="J7" s="15">
        <v>34</v>
      </c>
      <c r="K7" s="15">
        <v>29</v>
      </c>
      <c r="L7" s="15">
        <v>41</v>
      </c>
      <c r="M7" s="15">
        <v>51</v>
      </c>
      <c r="N7" s="15">
        <v>50</v>
      </c>
      <c r="O7" s="15">
        <v>33</v>
      </c>
      <c r="P7" s="15">
        <v>79</v>
      </c>
      <c r="Q7" s="8">
        <f t="shared" si="4"/>
        <v>497</v>
      </c>
    </row>
    <row r="8" spans="1:17" ht="16.5" customHeight="1">
      <c r="A8" s="16"/>
      <c r="B8" s="13"/>
      <c r="C8" s="13" t="s">
        <v>22</v>
      </c>
      <c r="D8" s="14"/>
      <c r="E8" s="15">
        <v>4</v>
      </c>
      <c r="F8" s="15">
        <v>5</v>
      </c>
      <c r="G8" s="15">
        <v>6</v>
      </c>
      <c r="H8" s="15">
        <v>5</v>
      </c>
      <c r="I8" s="15">
        <v>2</v>
      </c>
      <c r="J8" s="15">
        <v>3</v>
      </c>
      <c r="K8" s="15">
        <v>8</v>
      </c>
      <c r="L8" s="15">
        <v>4</v>
      </c>
      <c r="M8" s="15">
        <v>6</v>
      </c>
      <c r="N8" s="15">
        <v>11</v>
      </c>
      <c r="O8" s="15">
        <v>7</v>
      </c>
      <c r="P8" s="15">
        <v>9</v>
      </c>
      <c r="Q8" s="8">
        <f t="shared" si="4"/>
        <v>70</v>
      </c>
    </row>
    <row r="9" spans="1:17" ht="32.25" customHeight="1">
      <c r="A9" s="14" t="s">
        <v>23</v>
      </c>
      <c r="B9" s="14" t="s">
        <v>24</v>
      </c>
      <c r="C9" s="14" t="s">
        <v>25</v>
      </c>
      <c r="D9" s="14"/>
      <c r="E9" s="15">
        <v>16850273</v>
      </c>
      <c r="F9" s="15">
        <v>15284778</v>
      </c>
      <c r="G9" s="15">
        <v>20181739</v>
      </c>
      <c r="H9" s="15">
        <v>11279560</v>
      </c>
      <c r="I9" s="15">
        <v>11426636</v>
      </c>
      <c r="J9" s="15">
        <v>16593495</v>
      </c>
      <c r="K9" s="15">
        <v>17897232</v>
      </c>
      <c r="L9" s="15">
        <v>15311041</v>
      </c>
      <c r="M9" s="15">
        <v>8315511</v>
      </c>
      <c r="N9" s="15">
        <v>15794205</v>
      </c>
      <c r="O9" s="15">
        <v>13830605</v>
      </c>
      <c r="P9" s="15">
        <v>28835608</v>
      </c>
      <c r="Q9" s="8">
        <f t="shared" si="4"/>
        <v>191600683</v>
      </c>
    </row>
    <row r="10" spans="1:17" ht="49.5" customHeight="1">
      <c r="A10" s="14"/>
      <c r="B10" s="14"/>
      <c r="C10" s="14" t="s">
        <v>26</v>
      </c>
      <c r="D10" s="14"/>
      <c r="E10" s="15">
        <v>1928520</v>
      </c>
      <c r="F10" s="15">
        <v>1948986</v>
      </c>
      <c r="G10" s="15">
        <v>2791002</v>
      </c>
      <c r="H10" s="15">
        <v>1478713</v>
      </c>
      <c r="I10" s="15">
        <v>3341499</v>
      </c>
      <c r="J10" s="15">
        <v>2121385</v>
      </c>
      <c r="K10" s="15">
        <v>2798479</v>
      </c>
      <c r="L10" s="15">
        <v>2966088</v>
      </c>
      <c r="M10" s="15">
        <v>1380428</v>
      </c>
      <c r="N10" s="15">
        <v>3216491</v>
      </c>
      <c r="O10" s="15">
        <v>1491134</v>
      </c>
      <c r="P10" s="15">
        <v>2519050</v>
      </c>
      <c r="Q10" s="8">
        <f t="shared" si="4"/>
        <v>27981775</v>
      </c>
    </row>
    <row r="11" spans="1:17" ht="19.5" customHeight="1">
      <c r="A11" s="14"/>
      <c r="B11" s="14"/>
      <c r="C11" s="14" t="s">
        <v>27</v>
      </c>
      <c r="D11" s="14"/>
      <c r="E11" s="15">
        <v>671690</v>
      </c>
      <c r="F11" s="15">
        <v>1856205</v>
      </c>
      <c r="G11" s="15">
        <v>1379310</v>
      </c>
      <c r="H11" s="15">
        <v>1231759</v>
      </c>
      <c r="I11" s="15">
        <v>989575</v>
      </c>
      <c r="J11" s="15">
        <v>1388045</v>
      </c>
      <c r="K11" s="15">
        <v>936510</v>
      </c>
      <c r="L11" s="15">
        <v>1275673</v>
      </c>
      <c r="M11" s="15">
        <v>1094886</v>
      </c>
      <c r="N11" s="15">
        <v>970264</v>
      </c>
      <c r="O11" s="15">
        <v>576080</v>
      </c>
      <c r="P11" s="15">
        <v>673275</v>
      </c>
      <c r="Q11" s="8">
        <f t="shared" si="4"/>
        <v>13043272</v>
      </c>
    </row>
    <row r="12" spans="1:17" ht="47.25">
      <c r="A12" s="14"/>
      <c r="B12" s="14"/>
      <c r="C12" s="14" t="s">
        <v>28</v>
      </c>
      <c r="D12" s="14"/>
      <c r="E12" s="15">
        <v>1679941</v>
      </c>
      <c r="F12" s="15">
        <v>4133615</v>
      </c>
      <c r="G12" s="15">
        <v>2478407</v>
      </c>
      <c r="H12" s="15">
        <v>6892677</v>
      </c>
      <c r="I12" s="15">
        <v>6605851</v>
      </c>
      <c r="J12" s="15">
        <v>3011867</v>
      </c>
      <c r="K12" s="15">
        <v>4436082</v>
      </c>
      <c r="L12" s="15">
        <v>3654289</v>
      </c>
      <c r="M12" s="15">
        <v>2997292</v>
      </c>
      <c r="N12" s="15">
        <v>2883402</v>
      </c>
      <c r="O12" s="15">
        <v>4656646</v>
      </c>
      <c r="P12" s="15">
        <v>13844607</v>
      </c>
      <c r="Q12" s="8">
        <f t="shared" si="4"/>
        <v>57274676</v>
      </c>
    </row>
    <row r="13" spans="1:17" ht="15.75" customHeight="1">
      <c r="A13" s="14"/>
      <c r="B13" s="14"/>
      <c r="C13" s="14" t="s">
        <v>29</v>
      </c>
      <c r="D13" s="14" t="s">
        <v>30</v>
      </c>
      <c r="E13" s="15">
        <v>638000</v>
      </c>
      <c r="F13" s="15">
        <v>966940</v>
      </c>
      <c r="G13" s="15">
        <v>1008000</v>
      </c>
      <c r="H13" s="15">
        <v>936000</v>
      </c>
      <c r="I13" s="15">
        <v>1096600</v>
      </c>
      <c r="J13" s="15">
        <v>1220390</v>
      </c>
      <c r="K13" s="15">
        <v>867890</v>
      </c>
      <c r="L13" s="15">
        <v>969000</v>
      </c>
      <c r="M13" s="15">
        <v>1039000</v>
      </c>
      <c r="N13" s="15">
        <v>1116000</v>
      </c>
      <c r="O13" s="15">
        <v>875000</v>
      </c>
      <c r="P13" s="15">
        <v>1344000</v>
      </c>
      <c r="Q13" s="8">
        <f t="shared" si="4"/>
        <v>12076820</v>
      </c>
    </row>
    <row r="14" spans="1:17" ht="15.75" customHeight="1">
      <c r="A14" s="14"/>
      <c r="B14" s="14"/>
      <c r="C14" s="14"/>
      <c r="D14" s="14" t="s">
        <v>31</v>
      </c>
      <c r="E14" s="15">
        <v>54500</v>
      </c>
      <c r="F14" s="15">
        <v>47600</v>
      </c>
      <c r="G14" s="15">
        <v>52700</v>
      </c>
      <c r="H14" s="15">
        <v>12600</v>
      </c>
      <c r="I14" s="15">
        <v>68400</v>
      </c>
      <c r="J14" s="15">
        <v>30090</v>
      </c>
      <c r="K14" s="15">
        <v>65100</v>
      </c>
      <c r="L14" s="15">
        <v>66800</v>
      </c>
      <c r="M14" s="15">
        <v>96600</v>
      </c>
      <c r="N14" s="15">
        <v>70300</v>
      </c>
      <c r="O14" s="15">
        <v>21000</v>
      </c>
      <c r="P14" s="15">
        <v>44550</v>
      </c>
      <c r="Q14" s="8">
        <f t="shared" si="4"/>
        <v>630240</v>
      </c>
    </row>
    <row r="15" spans="1:17" ht="15" customHeight="1">
      <c r="A15" s="14"/>
      <c r="B15" s="14"/>
      <c r="C15" s="14"/>
      <c r="D15" s="14" t="s">
        <v>32</v>
      </c>
      <c r="E15" s="15">
        <v>24000</v>
      </c>
      <c r="F15" s="15">
        <v>33296</v>
      </c>
      <c r="G15" s="15">
        <v>42325</v>
      </c>
      <c r="H15" s="15">
        <v>13258</v>
      </c>
      <c r="I15" s="15">
        <v>137409</v>
      </c>
      <c r="J15" s="15">
        <v>70875</v>
      </c>
      <c r="K15" s="15">
        <v>11514</v>
      </c>
      <c r="L15" s="15">
        <v>51745</v>
      </c>
      <c r="M15" s="15">
        <v>33370</v>
      </c>
      <c r="N15" s="15">
        <v>36351</v>
      </c>
      <c r="O15" s="15">
        <v>33788</v>
      </c>
      <c r="P15" s="15">
        <v>47744</v>
      </c>
      <c r="Q15" s="8">
        <f t="shared" si="4"/>
        <v>535675</v>
      </c>
    </row>
    <row r="16" spans="1:17" ht="111" customHeight="1">
      <c r="A16" s="14"/>
      <c r="B16" s="14" t="s">
        <v>33</v>
      </c>
      <c r="C16" s="14"/>
      <c r="D16" s="14"/>
      <c r="E16" s="15">
        <v>936991</v>
      </c>
      <c r="F16" s="15">
        <v>2420034</v>
      </c>
      <c r="G16" s="15">
        <v>2331120</v>
      </c>
      <c r="H16" s="15">
        <v>1897243</v>
      </c>
      <c r="I16" s="15">
        <v>2770892</v>
      </c>
      <c r="J16" s="15">
        <v>2756064</v>
      </c>
      <c r="K16" s="15">
        <v>2756063</v>
      </c>
      <c r="L16" s="15">
        <v>2577547</v>
      </c>
      <c r="M16" s="15">
        <v>2688080</v>
      </c>
      <c r="N16" s="15">
        <v>1399688</v>
      </c>
      <c r="O16" s="15">
        <v>3073823</v>
      </c>
      <c r="P16" s="15">
        <v>4948871</v>
      </c>
      <c r="Q16" s="8">
        <f t="shared" si="4"/>
        <v>30556416</v>
      </c>
    </row>
    <row r="17" spans="5:16" ht="142.5" customHeight="1"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GrinbergPV</cp:lastModifiedBy>
  <dcterms:created xsi:type="dcterms:W3CDTF">2017-02-14T16:02:55Z</dcterms:created>
  <dcterms:modified xsi:type="dcterms:W3CDTF">2018-01-17T11:19:30Z</dcterms:modified>
  <cp:category/>
  <cp:version/>
  <cp:contentType/>
  <cp:contentStatus/>
</cp:coreProperties>
</file>