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Revenue and Expenses" sheetId="1" r:id="rId1"/>
  </sheets>
  <definedNames/>
  <calcPr fullCalcOnLoad="1" refMode="R1C1"/>
</workbook>
</file>

<file path=xl/sharedStrings.xml><?xml version="1.0" encoding="utf-8"?>
<sst xmlns="http://schemas.openxmlformats.org/spreadsheetml/2006/main" count="35" uniqueCount="35">
  <si>
    <t>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</si>
  <si>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</si>
  <si>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</si>
  <si>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</si>
  <si>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</si>
  <si>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</si>
  <si>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</si>
  <si>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</si>
  <si>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</si>
  <si>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</si>
  <si>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</si>
  <si>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</si>
  <si>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</si>
  <si>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Весь год</t>
  </si>
  <si>
    <t>Общие доходы, руб</t>
  </si>
  <si>
    <t>Общее количество жертвователей</t>
  </si>
  <si>
    <t>Общие расходы, руб</t>
  </si>
  <si>
    <t>Жертвователи</t>
  </si>
  <si>
    <t>Анонимные жертвователи</t>
  </si>
  <si>
    <t>Неанонимные жертвователи</t>
  </si>
  <si>
    <t>Частные лица</t>
  </si>
  <si>
    <t>Компании</t>
  </si>
  <si>
    <t>Благотворительные фонды</t>
  </si>
  <si>
    <t>Расходы, руб</t>
  </si>
  <si>
    <t>Расходные статьи</t>
  </si>
  <si>
    <t>Лекарства</t>
  </si>
  <si>
    <t>Поиск доноров костного мозга и оплата доставки трансплантата</t>
  </si>
  <si>
    <t>Больничные счета</t>
  </si>
  <si>
    <t>Обследования, анализы, расходные медицинские материалы</t>
  </si>
  <si>
    <t>Поддержка семей</t>
  </si>
  <si>
    <t>Аренда жилья</t>
  </si>
  <si>
    <t>Ритуальные услуги</t>
  </si>
  <si>
    <t>Материальная помощь</t>
  </si>
  <si>
    <t>Авиа- и ж/д билеты</t>
  </si>
  <si>
    <t>Обеспечение работы фонда (заработная плата, налоги, рассчетно-кассовое обслуживание, аренда офиса и помещения для занятий с детьми, коммунальные расходы, телефон и Интернет, реклама и представительская продукция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</si>
</sst>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left"/>
    </xf>
    <xf numFmtId="3" fontId="1" fillId="2" borderId="0" xfId="0" applyNumberFormat="1" applyFont="1" applyFill="1" applyBorder="1" applyAlignment="1">
      <alignment horizontal="left" wrapText="1"/>
    </xf>
    <xf numFmtId="3" fontId="2" fillId="2" borderId="0" xfId="0" applyNumberFormat="1" applyFont="1" applyFill="1" applyBorder="1" applyAlignment="1">
      <alignment horizontal="left" wrapText="1"/>
    </xf>
    <xf numFmtId="3" fontId="2" fillId="0" borderId="0" xfId="0" applyNumberFormat="1" applyFont="1" applyBorder="1" applyAlignment="1">
      <alignment horizontal="left" wrapText="1"/>
    </xf>
    <xf numFmtId="0" fontId="2" fillId="0" borderId="0" xfId="0" applyFont="1" applyBorder="1" applyAlignment="1">
      <alignment/>
    </xf>
    <xf numFmtId="3" fontId="3" fillId="2" borderId="0" xfId="0" applyNumberFormat="1" applyFont="1" applyFill="1" applyBorder="1" applyAlignment="1">
      <alignment horizontal="left" wrapText="1"/>
    </xf>
    <xf numFmtId="3" fontId="3" fillId="0" borderId="0" xfId="0" applyNumberFormat="1" applyFont="1" applyAlignment="1">
      <alignment horizontal="left" wrapText="1"/>
    </xf>
    <xf numFmtId="3" fontId="3" fillId="0" borderId="0" xfId="0" applyNumberFormat="1" applyFont="1" applyBorder="1" applyAlignment="1">
      <alignment horizontal="left" wrapText="1"/>
    </xf>
    <xf numFmtId="0" fontId="4" fillId="0" borderId="0" xfId="0" applyFont="1" applyBorder="1" applyAlignment="1">
      <alignment/>
    </xf>
    <xf numFmtId="3" fontId="3" fillId="2" borderId="1" xfId="0" applyNumberFormat="1" applyFont="1" applyFill="1" applyBorder="1" applyAlignment="1">
      <alignment horizontal="left" wrapText="1"/>
    </xf>
    <xf numFmtId="3" fontId="3" fillId="0" borderId="1" xfId="0" applyNumberFormat="1" applyFont="1" applyBorder="1" applyAlignment="1">
      <alignment horizontal="left" wrapText="1"/>
    </xf>
    <xf numFmtId="0" fontId="4" fillId="0" borderId="1" xfId="0" applyFont="1" applyBorder="1" applyAlignment="1">
      <alignment/>
    </xf>
    <xf numFmtId="3" fontId="5" fillId="2" borderId="0" xfId="0" applyNumberFormat="1" applyFont="1" applyFill="1" applyBorder="1" applyAlignment="1">
      <alignment horizontal="left" wrapText="1"/>
    </xf>
    <xf numFmtId="3" fontId="5" fillId="2" borderId="0" xfId="0" applyNumberFormat="1" applyFont="1" applyFill="1" applyAlignment="1">
      <alignment horizontal="left" wrapText="1"/>
    </xf>
    <xf numFmtId="3" fontId="5" fillId="0" borderId="0" xfId="0" applyNumberFormat="1" applyFont="1" applyAlignment="1">
      <alignment horizontal="left" wrapText="1"/>
    </xf>
    <xf numFmtId="3" fontId="0" fillId="2" borderId="0" xfId="0" applyNumberFormat="1" applyFont="1" applyFill="1" applyAlignment="1">
      <alignment horizontal="left" wrapText="1"/>
    </xf>
    <xf numFmtId="3" fontId="3" fillId="0" borderId="2" xfId="0" applyNumberFormat="1" applyFont="1" applyBorder="1" applyAlignment="1">
      <alignment horizontal="lef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D1">
      <selection activeCell="P7" sqref="P7"/>
    </sheetView>
  </sheetViews>
  <sheetFormatPr defaultColWidth="9.140625" defaultRowHeight="12.75"/>
  <cols>
    <col min="1" max="1" width="38.00390625" style="0" customWidth="1"/>
    <col min="2" max="2" width="37.28125" style="0" customWidth="1"/>
    <col min="3" max="3" width="25.7109375" style="0" customWidth="1"/>
    <col min="4" max="4" width="24.57421875" style="0" customWidth="1"/>
    <col min="5" max="5" width="13.140625" style="0" customWidth="1"/>
    <col min="6" max="6" width="12.57421875" style="0" customWidth="1"/>
    <col min="7" max="7" width="13.00390625" style="0" customWidth="1"/>
    <col min="8" max="8" width="12.28125" style="0" customWidth="1"/>
    <col min="9" max="9" width="12.140625" style="0" customWidth="1"/>
    <col min="10" max="10" width="14.140625" style="0" customWidth="1"/>
    <col min="11" max="11" width="12.57421875" style="0" customWidth="1"/>
    <col min="12" max="12" width="12.140625" style="0" customWidth="1"/>
    <col min="13" max="13" width="16.57421875" style="0" customWidth="1"/>
    <col min="14" max="15" width="16.57421875" style="1" customWidth="1"/>
    <col min="16" max="16" width="15.421875" style="0" customWidth="1"/>
    <col min="17" max="17" width="13.421875" style="0" customWidth="1"/>
  </cols>
  <sheetData>
    <row r="1" spans="1:17" s="5" customFormat="1" ht="20.25" customHeight="1">
      <c r="A1" s="2" t="s">
        <v>0</v>
      </c>
      <c r="B1" s="3"/>
      <c r="C1" s="3"/>
      <c r="D1" s="3"/>
      <c r="E1" s="4" t="s">
        <v>1</v>
      </c>
      <c r="F1" s="4" t="s">
        <v>2</v>
      </c>
      <c r="G1" s="4" t="s">
        <v>3</v>
      </c>
      <c r="H1" s="4" t="s">
        <v>4</v>
      </c>
      <c r="I1" s="4" t="s">
        <v>5</v>
      </c>
      <c r="J1" s="4" t="s">
        <v>6</v>
      </c>
      <c r="K1" s="4" t="s">
        <v>7</v>
      </c>
      <c r="L1" s="4" t="s">
        <v>8</v>
      </c>
      <c r="M1" s="4" t="s">
        <v>9</v>
      </c>
      <c r="N1" s="4" t="s">
        <v>10</v>
      </c>
      <c r="O1" s="4" t="s">
        <v>11</v>
      </c>
      <c r="P1" s="4" t="s">
        <v>12</v>
      </c>
      <c r="Q1" s="4" t="s">
        <v>13</v>
      </c>
    </row>
    <row r="2" spans="1:17" s="9" customFormat="1" ht="18" customHeight="1">
      <c r="A2" s="6" t="s">
        <v>14</v>
      </c>
      <c r="B2" s="6"/>
      <c r="C2" s="6"/>
      <c r="D2" s="6"/>
      <c r="E2" s="7">
        <v>29795632.25</v>
      </c>
      <c r="F2" s="7">
        <v>18398191.25</v>
      </c>
      <c r="G2" s="7">
        <v>41532909.25</v>
      </c>
      <c r="H2" s="7">
        <v>15894893.25</v>
      </c>
      <c r="I2" s="7">
        <v>35304575.25</v>
      </c>
      <c r="J2" s="7">
        <v>15101600.25</v>
      </c>
      <c r="K2" s="7">
        <v>32352700.25</v>
      </c>
      <c r="L2" s="7">
        <v>20105747.25</v>
      </c>
      <c r="M2" s="7">
        <v>34634903.25</v>
      </c>
      <c r="N2" s="7">
        <v>40466635.25</v>
      </c>
      <c r="O2" s="7">
        <v>36321429.25</v>
      </c>
      <c r="P2" s="7">
        <v>45190256.25</v>
      </c>
      <c r="Q2" s="8">
        <f>SUM(E2:P2)</f>
        <v>365099473</v>
      </c>
    </row>
    <row r="3" spans="1:17" s="9" customFormat="1" ht="16.5" customHeight="1">
      <c r="A3" s="6" t="s">
        <v>15</v>
      </c>
      <c r="B3" s="6"/>
      <c r="C3" s="6"/>
      <c r="D3" s="6"/>
      <c r="E3" s="8">
        <f>E5+E6+E7+E8</f>
        <v>1577</v>
      </c>
      <c r="F3" s="8">
        <f>F5+F6+F7+F8</f>
        <v>2383</v>
      </c>
      <c r="G3" s="8">
        <f>G5+G6+G7+G8</f>
        <v>3499</v>
      </c>
      <c r="H3" s="8">
        <f aca="true" t="shared" si="0" ref="H3:N3">H5+H6+H7+H8</f>
        <v>2586</v>
      </c>
      <c r="I3" s="8">
        <f t="shared" si="0"/>
        <v>1946</v>
      </c>
      <c r="J3" s="8">
        <f t="shared" si="0"/>
        <v>1898</v>
      </c>
      <c r="K3" s="8">
        <f t="shared" si="0"/>
        <v>2290</v>
      </c>
      <c r="L3" s="8">
        <f t="shared" si="0"/>
        <v>2938</v>
      </c>
      <c r="M3" s="8">
        <f t="shared" si="0"/>
        <v>2650</v>
      </c>
      <c r="N3" s="8">
        <f t="shared" si="0"/>
        <v>3231</v>
      </c>
      <c r="O3" s="8">
        <f>O5+O6+O7+O8</f>
        <v>2766</v>
      </c>
      <c r="P3" s="8">
        <v>3134</v>
      </c>
      <c r="Q3" s="8"/>
    </row>
    <row r="4" spans="1:17" s="12" customFormat="1" ht="17.25" customHeight="1">
      <c r="A4" s="10" t="s">
        <v>16</v>
      </c>
      <c r="B4" s="10"/>
      <c r="C4" s="10"/>
      <c r="D4" s="10"/>
      <c r="E4" s="11">
        <f aca="true" t="shared" si="1" ref="E4:J4">SUM(E9:E17)</f>
        <v>19779388.51</v>
      </c>
      <c r="F4" s="11">
        <f t="shared" si="1"/>
        <v>30220832.509999998</v>
      </c>
      <c r="G4" s="11">
        <f t="shared" si="1"/>
        <v>40756204.51</v>
      </c>
      <c r="H4" s="11">
        <f t="shared" si="1"/>
        <v>28814643.509999998</v>
      </c>
      <c r="I4" s="11">
        <f t="shared" si="1"/>
        <v>27439337.509999998</v>
      </c>
      <c r="J4" s="11">
        <f t="shared" si="1"/>
        <v>27553972.509999998</v>
      </c>
      <c r="K4" s="11">
        <f aca="true" t="shared" si="2" ref="K4:P4">SUM(K9:K17)</f>
        <v>25158918.51</v>
      </c>
      <c r="L4" s="11">
        <f t="shared" si="2"/>
        <v>23287978.509999998</v>
      </c>
      <c r="M4" s="11">
        <f t="shared" si="2"/>
        <v>31688964.509999998</v>
      </c>
      <c r="N4" s="11">
        <f t="shared" si="2"/>
        <v>30259990.509999998</v>
      </c>
      <c r="O4" s="11">
        <f t="shared" si="2"/>
        <v>41323555.51</v>
      </c>
      <c r="P4" s="11">
        <f t="shared" si="2"/>
        <v>47850218.51</v>
      </c>
      <c r="Q4" s="17">
        <f>SUM(E4:P4)</f>
        <v>374134005.11999995</v>
      </c>
    </row>
    <row r="5" spans="1:17" ht="31.5" customHeight="1">
      <c r="A5" s="13" t="s">
        <v>17</v>
      </c>
      <c r="B5" s="13" t="s">
        <v>18</v>
      </c>
      <c r="C5" s="13"/>
      <c r="D5" s="14"/>
      <c r="E5" s="15">
        <v>813</v>
      </c>
      <c r="F5" s="15">
        <v>1341</v>
      </c>
      <c r="G5" s="15">
        <v>1515</v>
      </c>
      <c r="H5" s="15">
        <v>1094</v>
      </c>
      <c r="I5" s="15">
        <v>829</v>
      </c>
      <c r="J5" s="15">
        <v>805</v>
      </c>
      <c r="K5" s="15">
        <v>925</v>
      </c>
      <c r="L5" s="15">
        <v>1220</v>
      </c>
      <c r="M5" s="15">
        <v>903</v>
      </c>
      <c r="N5" s="15">
        <v>1526</v>
      </c>
      <c r="O5" s="15">
        <v>811</v>
      </c>
      <c r="P5" s="15">
        <v>1216</v>
      </c>
      <c r="Q5" s="8"/>
    </row>
    <row r="6" spans="1:17" ht="15.75">
      <c r="A6" s="16"/>
      <c r="B6" s="13" t="s">
        <v>19</v>
      </c>
      <c r="C6" s="13" t="s">
        <v>20</v>
      </c>
      <c r="D6" s="14"/>
      <c r="E6" s="15">
        <v>729</v>
      </c>
      <c r="F6" s="15">
        <v>1003</v>
      </c>
      <c r="G6" s="15">
        <v>1933</v>
      </c>
      <c r="H6" s="15">
        <v>1447</v>
      </c>
      <c r="I6" s="15">
        <v>1079</v>
      </c>
      <c r="J6" s="15">
        <v>1049</v>
      </c>
      <c r="K6" s="15">
        <v>1322</v>
      </c>
      <c r="L6" s="15">
        <v>1678</v>
      </c>
      <c r="M6" s="15">
        <v>1692</v>
      </c>
      <c r="N6" s="15">
        <v>1657</v>
      </c>
      <c r="O6" s="15">
        <v>1876</v>
      </c>
      <c r="P6" s="15">
        <v>1814</v>
      </c>
      <c r="Q6" s="8"/>
    </row>
    <row r="7" spans="1:17" ht="18.75" customHeight="1">
      <c r="A7" s="16"/>
      <c r="B7" s="13"/>
      <c r="C7" s="13" t="s">
        <v>21</v>
      </c>
      <c r="D7" s="14"/>
      <c r="E7" s="15">
        <v>32</v>
      </c>
      <c r="F7" s="15">
        <v>36</v>
      </c>
      <c r="G7" s="15">
        <v>47</v>
      </c>
      <c r="H7" s="15">
        <v>42</v>
      </c>
      <c r="I7" s="15">
        <v>35</v>
      </c>
      <c r="J7" s="15">
        <v>37</v>
      </c>
      <c r="K7" s="15">
        <v>40</v>
      </c>
      <c r="L7" s="15">
        <v>36</v>
      </c>
      <c r="M7" s="15">
        <v>49</v>
      </c>
      <c r="N7" s="15">
        <v>44</v>
      </c>
      <c r="O7" s="15">
        <v>74</v>
      </c>
      <c r="P7" s="15">
        <v>96</v>
      </c>
      <c r="Q7" s="8"/>
    </row>
    <row r="8" spans="1:17" ht="16.5" customHeight="1">
      <c r="A8" s="16"/>
      <c r="B8" s="13"/>
      <c r="C8" s="13" t="s">
        <v>22</v>
      </c>
      <c r="D8" s="14"/>
      <c r="E8" s="15">
        <v>3</v>
      </c>
      <c r="F8" s="15">
        <v>3</v>
      </c>
      <c r="G8" s="15">
        <v>4</v>
      </c>
      <c r="H8" s="15">
        <v>3</v>
      </c>
      <c r="I8" s="15">
        <v>3</v>
      </c>
      <c r="J8" s="15">
        <v>7</v>
      </c>
      <c r="K8" s="15">
        <v>3</v>
      </c>
      <c r="L8" s="15">
        <v>4</v>
      </c>
      <c r="M8" s="15">
        <v>6</v>
      </c>
      <c r="N8" s="15">
        <v>4</v>
      </c>
      <c r="O8" s="15">
        <v>5</v>
      </c>
      <c r="P8" s="15">
        <v>8</v>
      </c>
      <c r="Q8" s="8"/>
    </row>
    <row r="9" spans="1:17" ht="32.25" customHeight="1">
      <c r="A9" s="14" t="s">
        <v>23</v>
      </c>
      <c r="B9" s="14" t="s">
        <v>24</v>
      </c>
      <c r="C9" s="14" t="s">
        <v>25</v>
      </c>
      <c r="D9" s="14"/>
      <c r="E9" s="15">
        <v>7150208</v>
      </c>
      <c r="F9" s="15">
        <v>12914131</v>
      </c>
      <c r="G9" s="15">
        <v>20775479</v>
      </c>
      <c r="H9" s="15">
        <v>11191530</v>
      </c>
      <c r="I9" s="15">
        <v>14052668</v>
      </c>
      <c r="J9" s="15">
        <v>8072860</v>
      </c>
      <c r="K9" s="15">
        <v>14644764</v>
      </c>
      <c r="L9" s="15">
        <v>8541339</v>
      </c>
      <c r="M9" s="15">
        <v>10813507</v>
      </c>
      <c r="N9" s="15">
        <v>12452905</v>
      </c>
      <c r="O9" s="15">
        <v>16896533</v>
      </c>
      <c r="P9" s="15">
        <v>22805313</v>
      </c>
      <c r="Q9" s="8">
        <f aca="true" t="shared" si="3" ref="Q9:Q17">SUM(E9:P9)</f>
        <v>160311237</v>
      </c>
    </row>
    <row r="10" spans="1:17" ht="49.5" customHeight="1">
      <c r="A10" s="14"/>
      <c r="B10" s="14"/>
      <c r="C10" s="14" t="s">
        <v>26</v>
      </c>
      <c r="D10" s="14"/>
      <c r="E10" s="15">
        <v>7289029</v>
      </c>
      <c r="F10" s="15">
        <v>8096421</v>
      </c>
      <c r="G10" s="15">
        <v>8773399</v>
      </c>
      <c r="H10" s="15">
        <v>9538324</v>
      </c>
      <c r="I10" s="15">
        <v>4745132</v>
      </c>
      <c r="J10" s="15">
        <v>8374115</v>
      </c>
      <c r="K10" s="15">
        <v>4993239</v>
      </c>
      <c r="L10" s="15">
        <v>9397568</v>
      </c>
      <c r="M10" s="15">
        <v>10971368</v>
      </c>
      <c r="N10" s="15">
        <v>5682335</v>
      </c>
      <c r="O10" s="15">
        <v>13921633</v>
      </c>
      <c r="P10" s="15">
        <v>6434957</v>
      </c>
      <c r="Q10" s="8">
        <f t="shared" si="3"/>
        <v>98217520</v>
      </c>
    </row>
    <row r="11" spans="1:17" ht="19.5" customHeight="1">
      <c r="A11" s="14"/>
      <c r="B11" s="14"/>
      <c r="C11" s="14" t="s">
        <v>27</v>
      </c>
      <c r="D11" s="14"/>
      <c r="E11" s="15">
        <v>482490</v>
      </c>
      <c r="F11" s="15">
        <v>1180068</v>
      </c>
      <c r="G11" s="15">
        <v>1018100</v>
      </c>
      <c r="H11" s="15">
        <v>917070</v>
      </c>
      <c r="I11" s="15">
        <v>1638150</v>
      </c>
      <c r="J11" s="15">
        <v>2781185</v>
      </c>
      <c r="K11" s="15">
        <v>1426520</v>
      </c>
      <c r="L11" s="15">
        <v>801335</v>
      </c>
      <c r="M11" s="15">
        <v>1093270</v>
      </c>
      <c r="N11" s="15">
        <v>1040750</v>
      </c>
      <c r="O11" s="15">
        <v>1323165</v>
      </c>
      <c r="P11" s="15">
        <v>2276042</v>
      </c>
      <c r="Q11" s="8">
        <f t="shared" si="3"/>
        <v>15978145</v>
      </c>
    </row>
    <row r="12" spans="1:17" ht="47.25">
      <c r="A12" s="14"/>
      <c r="B12" s="14"/>
      <c r="C12" s="14" t="s">
        <v>28</v>
      </c>
      <c r="D12" s="14"/>
      <c r="E12" s="15">
        <v>3077342</v>
      </c>
      <c r="F12" s="15">
        <v>4769717</v>
      </c>
      <c r="G12" s="15">
        <v>6410320</v>
      </c>
      <c r="H12" s="15">
        <v>3470698</v>
      </c>
      <c r="I12" s="15">
        <v>2667422</v>
      </c>
      <c r="J12" s="15">
        <v>4530295</v>
      </c>
      <c r="K12" s="15">
        <v>1397983</v>
      </c>
      <c r="L12" s="15">
        <v>1401740</v>
      </c>
      <c r="M12" s="15">
        <v>5140193</v>
      </c>
      <c r="N12" s="15">
        <v>7591045</v>
      </c>
      <c r="O12" s="15">
        <v>5247125</v>
      </c>
      <c r="P12" s="15">
        <v>11692598</v>
      </c>
      <c r="Q12" s="8">
        <f t="shared" si="3"/>
        <v>57396478</v>
      </c>
    </row>
    <row r="13" spans="1:17" ht="15.75" customHeight="1">
      <c r="A13" s="14"/>
      <c r="B13" s="14"/>
      <c r="C13" s="14" t="s">
        <v>29</v>
      </c>
      <c r="D13" s="14" t="s">
        <v>30</v>
      </c>
      <c r="E13" s="15">
        <v>495415</v>
      </c>
      <c r="F13" s="15">
        <v>655275</v>
      </c>
      <c r="G13" s="15">
        <v>732050</v>
      </c>
      <c r="H13" s="15">
        <v>1012650</v>
      </c>
      <c r="I13" s="15">
        <v>493560</v>
      </c>
      <c r="J13" s="15">
        <v>897430</v>
      </c>
      <c r="K13" s="15">
        <v>818460</v>
      </c>
      <c r="L13" s="15">
        <v>876670</v>
      </c>
      <c r="M13" s="15">
        <v>888247</v>
      </c>
      <c r="N13" s="15">
        <v>793360</v>
      </c>
      <c r="O13" s="15">
        <v>941722</v>
      </c>
      <c r="P13" s="15">
        <v>1075355</v>
      </c>
      <c r="Q13" s="8">
        <f t="shared" si="3"/>
        <v>9680194</v>
      </c>
    </row>
    <row r="14" spans="1:17" ht="15.75" customHeight="1">
      <c r="A14" s="14"/>
      <c r="B14" s="14"/>
      <c r="C14" s="14"/>
      <c r="D14" s="14" t="s">
        <v>31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8">
        <f t="shared" si="3"/>
        <v>0</v>
      </c>
    </row>
    <row r="15" spans="1:17" ht="15.75" customHeight="1">
      <c r="A15" s="14"/>
      <c r="B15" s="14"/>
      <c r="C15" s="14"/>
      <c r="D15" s="14" t="s">
        <v>32</v>
      </c>
      <c r="E15" s="15">
        <v>28500</v>
      </c>
      <c r="F15" s="15">
        <v>40100</v>
      </c>
      <c r="G15" s="15">
        <v>140500</v>
      </c>
      <c r="H15" s="15">
        <v>151400</v>
      </c>
      <c r="I15" s="15">
        <v>95850</v>
      </c>
      <c r="J15" s="15">
        <v>27720</v>
      </c>
      <c r="K15" s="15">
        <v>96970</v>
      </c>
      <c r="L15" s="15">
        <v>117400</v>
      </c>
      <c r="M15" s="15">
        <v>54400</v>
      </c>
      <c r="N15" s="15">
        <v>54400</v>
      </c>
      <c r="O15" s="15">
        <v>74400</v>
      </c>
      <c r="P15" s="15">
        <v>157450</v>
      </c>
      <c r="Q15" s="8">
        <f t="shared" si="3"/>
        <v>1039090</v>
      </c>
    </row>
    <row r="16" spans="1:17" ht="15" customHeight="1">
      <c r="A16" s="14"/>
      <c r="B16" s="14"/>
      <c r="C16" s="14"/>
      <c r="D16" s="14" t="s">
        <v>33</v>
      </c>
      <c r="E16" s="15">
        <v>14811</v>
      </c>
      <c r="F16" s="15">
        <v>71231</v>
      </c>
      <c r="G16" s="15">
        <v>109183</v>
      </c>
      <c r="H16" s="15">
        <v>27691</v>
      </c>
      <c r="I16" s="15">
        <v>166451</v>
      </c>
      <c r="J16" s="15">
        <v>90622</v>
      </c>
      <c r="K16" s="15">
        <v>104011</v>
      </c>
      <c r="L16" s="15">
        <v>11345</v>
      </c>
      <c r="M16" s="15">
        <v>112927</v>
      </c>
      <c r="N16" s="15">
        <v>84383</v>
      </c>
      <c r="O16" s="15">
        <v>136084</v>
      </c>
      <c r="P16" s="15">
        <v>29273</v>
      </c>
      <c r="Q16" s="8">
        <f t="shared" si="3"/>
        <v>958012</v>
      </c>
    </row>
    <row r="17" spans="1:17" ht="111" customHeight="1">
      <c r="A17" s="14"/>
      <c r="B17" s="14" t="s">
        <v>34</v>
      </c>
      <c r="C17" s="14"/>
      <c r="D17" s="14"/>
      <c r="E17" s="15">
        <v>1241593.51</v>
      </c>
      <c r="F17" s="15">
        <v>2493889.51</v>
      </c>
      <c r="G17" s="15">
        <v>2797173.51</v>
      </c>
      <c r="H17" s="15">
        <v>2505280.51</v>
      </c>
      <c r="I17" s="15">
        <v>3580104.51</v>
      </c>
      <c r="J17" s="15">
        <v>2779745.51</v>
      </c>
      <c r="K17" s="15">
        <v>1676971.51</v>
      </c>
      <c r="L17" s="15">
        <v>2140581.51</v>
      </c>
      <c r="M17" s="15">
        <v>2615052.51</v>
      </c>
      <c r="N17" s="15">
        <v>2560812.51</v>
      </c>
      <c r="O17" s="15">
        <v>2782893.51</v>
      </c>
      <c r="P17" s="15">
        <v>3379230.51</v>
      </c>
      <c r="Q17" s="8">
        <f t="shared" si="3"/>
        <v>30553329.11999999</v>
      </c>
    </row>
    <row r="18" spans="5:16" ht="142.5" customHeight="1"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</row>
    <row r="19" spans="1:16" ht="15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</row>
    <row r="20" spans="1:16" ht="15.75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</row>
    <row r="21" spans="1:16" ht="15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</row>
    <row r="22" spans="1:16" ht="15.7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GrinbergPV</cp:lastModifiedBy>
  <dcterms:created xsi:type="dcterms:W3CDTF">2017-06-01T22:21:25Z</dcterms:created>
  <dcterms:modified xsi:type="dcterms:W3CDTF">2017-06-01T22:21:25Z</dcterms:modified>
  <cp:category/>
  <cp:version/>
  <cp:contentType/>
  <cp:contentStatus/>
</cp:coreProperties>
</file>